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 РАБОТЫ\2022\ПРОЕКТ РСД  1 чтение 2022-2024\"/>
    </mc:Choice>
  </mc:AlternateContent>
  <bookViews>
    <workbookView xWindow="0" yWindow="0" windowWidth="19200" windowHeight="10608"/>
  </bookViews>
  <sheets>
    <sheet name="1 чтени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4" i="1"/>
  <c r="B15" i="1"/>
  <c r="C25" i="1" l="1"/>
  <c r="D25" i="1"/>
  <c r="B17" i="1"/>
  <c r="C17" i="1" l="1"/>
  <c r="D24" i="1" l="1"/>
  <c r="B14" i="1"/>
  <c r="C8" i="1"/>
  <c r="D8" i="1"/>
  <c r="B8" i="1"/>
  <c r="D17" i="1"/>
  <c r="D15" i="1"/>
  <c r="C15" i="1"/>
  <c r="D14" i="1"/>
  <c r="C14" i="1"/>
  <c r="B19" i="1" l="1"/>
  <c r="D19" i="1"/>
  <c r="D20" i="1" s="1"/>
  <c r="D26" i="1"/>
  <c r="C19" i="1"/>
  <c r="C20" i="1" s="1"/>
  <c r="C26" i="1"/>
  <c r="B26" i="1"/>
</calcChain>
</file>

<file path=xl/sharedStrings.xml><?xml version="1.0" encoding="utf-8"?>
<sst xmlns="http://schemas.openxmlformats.org/spreadsheetml/2006/main" count="22" uniqueCount="21">
  <si>
    <t>налог+ненал</t>
  </si>
  <si>
    <t>в т.ч. Акцизы</t>
  </si>
  <si>
    <t>дотация район</t>
  </si>
  <si>
    <t>дотация край</t>
  </si>
  <si>
    <t>иные</t>
  </si>
  <si>
    <t>ВУС</t>
  </si>
  <si>
    <t>ЗАГС</t>
  </si>
  <si>
    <t>собственные дох</t>
  </si>
  <si>
    <t>Предельный дефицит</t>
  </si>
  <si>
    <t>Предельные расходы</t>
  </si>
  <si>
    <t>в т.ч. Условно утверждаемые</t>
  </si>
  <si>
    <t>безвозмездные, в т.ч.:</t>
  </si>
  <si>
    <t>транспортный</t>
  </si>
  <si>
    <t>дорожный фонд</t>
  </si>
  <si>
    <t>Прогноз основных характеристик бюджета Среднеургальского сельского поселения на 2022 год и плановый период 2023 и 2024 годов</t>
  </si>
  <si>
    <t>тыс. рублей</t>
  </si>
  <si>
    <t>РАСХОДЫ</t>
  </si>
  <si>
    <t>ДЕФИЦИТ</t>
  </si>
  <si>
    <t>ДОХОДЫ</t>
  </si>
  <si>
    <t>Глава Среднеургальского сельского поселения</t>
  </si>
  <si>
    <t>П.С. Захарченко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</si>
</sst>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/>
    <xf numFmtId="4" fontId="3" fillId="0" borderId="1" xfId="0" applyNumberFormat="1" applyFont="1" applyBorder="1"/>
    <xf numFmtId="4" fontId="4" fillId="0" borderId="1" xfId="0" applyNumberFormat="1" applyFont="1" applyBorder="1"/>
    <xf numFmtId="4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/>
    </xf>
    <xf numFmtId="4" fontId="4" fillId="0" borderId="2" xfId="0" applyNumberFormat="1" applyFont="1" applyBorder="1"/>
    <xf numFmtId="4" fontId="3" fillId="0" borderId="2" xfId="0" applyNumberFormat="1" applyFont="1" applyBorder="1"/>
    <xf numFmtId="0" fontId="1" fillId="0" borderId="1" xfId="0" applyFont="1" applyFill="1" applyBorder="1"/>
    <xf numFmtId="0" fontId="0" fillId="0" borderId="1" xfId="0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D34" sqref="D34"/>
    </sheetView>
  </sheetViews>
  <sheetFormatPr defaultRowHeight="14.4" x14ac:dyDescent="0.3"/>
  <cols>
    <col min="1" max="1" width="33" customWidth="1"/>
    <col min="2" max="2" width="19.5546875" customWidth="1"/>
    <col min="3" max="3" width="22.44140625" customWidth="1"/>
    <col min="4" max="4" width="21.44140625" customWidth="1"/>
  </cols>
  <sheetData>
    <row r="1" spans="1:5" ht="18" x14ac:dyDescent="0.35">
      <c r="A1" s="1"/>
      <c r="B1" s="1"/>
      <c r="C1" s="1"/>
      <c r="D1" s="1"/>
      <c r="E1" s="1"/>
    </row>
    <row r="2" spans="1:5" ht="48" customHeight="1" x14ac:dyDescent="0.35">
      <c r="A2" s="13" t="s">
        <v>14</v>
      </c>
      <c r="B2" s="13"/>
      <c r="C2" s="13"/>
      <c r="D2" s="13"/>
      <c r="E2" s="1"/>
    </row>
    <row r="3" spans="1:5" x14ac:dyDescent="0.3">
      <c r="D3" s="8" t="s">
        <v>15</v>
      </c>
    </row>
    <row r="4" spans="1:5" ht="18" x14ac:dyDescent="0.35">
      <c r="A4" s="2"/>
      <c r="B4" s="2">
        <v>2022</v>
      </c>
      <c r="C4" s="2">
        <v>2023</v>
      </c>
      <c r="D4" s="2">
        <v>2024</v>
      </c>
    </row>
    <row r="5" spans="1:5" ht="18" hidden="1" x14ac:dyDescent="0.35">
      <c r="A5" s="2" t="s">
        <v>0</v>
      </c>
      <c r="B5" s="4">
        <v>1658000</v>
      </c>
      <c r="C5" s="4">
        <v>1715000</v>
      </c>
      <c r="D5" s="4">
        <v>1766000</v>
      </c>
    </row>
    <row r="6" spans="1:5" ht="18" hidden="1" x14ac:dyDescent="0.35">
      <c r="A6" s="2" t="s">
        <v>1</v>
      </c>
      <c r="B6" s="4">
        <v>744000</v>
      </c>
      <c r="C6" s="4">
        <v>779000</v>
      </c>
      <c r="D6" s="4">
        <v>810000</v>
      </c>
    </row>
    <row r="7" spans="1:5" ht="18" hidden="1" x14ac:dyDescent="0.35">
      <c r="A7" s="2" t="s">
        <v>12</v>
      </c>
      <c r="B7" s="4">
        <v>176000</v>
      </c>
      <c r="C7" s="4">
        <v>180000</v>
      </c>
      <c r="D7" s="4">
        <v>183000</v>
      </c>
    </row>
    <row r="8" spans="1:5" ht="18" hidden="1" x14ac:dyDescent="0.35">
      <c r="A8" s="2" t="s">
        <v>11</v>
      </c>
      <c r="B8" s="4">
        <f>B9+B10+B11+B12+B13</f>
        <v>3121114</v>
      </c>
      <c r="C8" s="4">
        <f t="shared" ref="C8:D8" si="0">C9+C10+C11+C12+C13</f>
        <v>3295671</v>
      </c>
      <c r="D8" s="4">
        <f t="shared" si="0"/>
        <v>3335753</v>
      </c>
    </row>
    <row r="9" spans="1:5" ht="18" hidden="1" x14ac:dyDescent="0.35">
      <c r="A9" s="2" t="s">
        <v>2</v>
      </c>
      <c r="B9" s="4">
        <v>2570050</v>
      </c>
      <c r="C9" s="4">
        <v>2644090</v>
      </c>
      <c r="D9" s="4">
        <v>2711450</v>
      </c>
    </row>
    <row r="10" spans="1:5" ht="18" hidden="1" x14ac:dyDescent="0.35">
      <c r="A10" s="2" t="s">
        <v>3</v>
      </c>
      <c r="B10" s="4">
        <v>13850</v>
      </c>
      <c r="C10" s="4">
        <v>14410</v>
      </c>
      <c r="D10" s="4">
        <v>15000</v>
      </c>
    </row>
    <row r="11" spans="1:5" ht="18" hidden="1" x14ac:dyDescent="0.35">
      <c r="A11" s="2" t="s">
        <v>4</v>
      </c>
      <c r="B11" s="4">
        <v>455334</v>
      </c>
      <c r="C11" s="4">
        <v>637171</v>
      </c>
      <c r="D11" s="4">
        <v>609303</v>
      </c>
    </row>
    <row r="12" spans="1:5" ht="18" hidden="1" x14ac:dyDescent="0.35">
      <c r="A12" s="2" t="s">
        <v>5</v>
      </c>
      <c r="B12" s="4">
        <v>81880</v>
      </c>
      <c r="C12" s="4">
        <v>0</v>
      </c>
      <c r="D12" s="4">
        <v>0</v>
      </c>
    </row>
    <row r="13" spans="1:5" ht="18" hidden="1" x14ac:dyDescent="0.35">
      <c r="A13" s="2" t="s">
        <v>6</v>
      </c>
      <c r="B13" s="4">
        <v>0</v>
      </c>
      <c r="C13" s="4">
        <v>0</v>
      </c>
      <c r="D13" s="4">
        <v>0</v>
      </c>
    </row>
    <row r="14" spans="1:5" ht="18" x14ac:dyDescent="0.35">
      <c r="A14" s="2" t="s">
        <v>18</v>
      </c>
      <c r="B14" s="9">
        <f>B5+B9+B10+B11+B12+B13</f>
        <v>4779114</v>
      </c>
      <c r="C14" s="5">
        <f t="shared" ref="C14:D14" si="1">C5+C9+C10+C11+C12+C13</f>
        <v>5010671</v>
      </c>
      <c r="D14" s="5">
        <f t="shared" si="1"/>
        <v>5101753</v>
      </c>
    </row>
    <row r="15" spans="1:5" ht="18" hidden="1" x14ac:dyDescent="0.35">
      <c r="A15" s="2" t="s">
        <v>7</v>
      </c>
      <c r="B15" s="10">
        <f>B5+B9+B10+B11</f>
        <v>4697234</v>
      </c>
      <c r="C15" s="4">
        <f t="shared" ref="C15:D15" si="2">C5+C9+C10+C11</f>
        <v>5010671</v>
      </c>
      <c r="D15" s="4">
        <f t="shared" si="2"/>
        <v>5101753</v>
      </c>
    </row>
    <row r="16" spans="1:5" hidden="1" x14ac:dyDescent="0.3">
      <c r="A16" s="12"/>
      <c r="B16" s="6"/>
      <c r="C16" s="6"/>
      <c r="D16" s="6"/>
    </row>
    <row r="17" spans="1:4" ht="18" hidden="1" x14ac:dyDescent="0.35">
      <c r="A17" s="11" t="s">
        <v>8</v>
      </c>
      <c r="B17" s="10">
        <f>B5*10%</f>
        <v>165800</v>
      </c>
      <c r="C17" s="4">
        <f>C5*10%</f>
        <v>171500</v>
      </c>
      <c r="D17" s="4">
        <f t="shared" ref="D17" si="3">D5*10%</f>
        <v>176600</v>
      </c>
    </row>
    <row r="18" spans="1:4" hidden="1" x14ac:dyDescent="0.3">
      <c r="A18" s="12"/>
      <c r="B18" s="7"/>
      <c r="C18" s="7"/>
      <c r="D18" s="7"/>
    </row>
    <row r="19" spans="1:4" ht="17.399999999999999" hidden="1" x14ac:dyDescent="0.3">
      <c r="A19" s="12" t="s">
        <v>9</v>
      </c>
      <c r="B19" s="9">
        <f>B14+B17</f>
        <v>4944914</v>
      </c>
      <c r="C19" s="5">
        <f t="shared" ref="C19:D19" si="4">C14+C17</f>
        <v>5182171</v>
      </c>
      <c r="D19" s="5">
        <f t="shared" si="4"/>
        <v>5278353</v>
      </c>
    </row>
    <row r="20" spans="1:4" ht="18" hidden="1" x14ac:dyDescent="0.35">
      <c r="A20" s="12" t="s">
        <v>10</v>
      </c>
      <c r="B20" s="10"/>
      <c r="C20" s="4">
        <f>(C19-C12-C13)*2.5%</f>
        <v>129554.27500000001</v>
      </c>
      <c r="D20" s="4">
        <f>(D19-D12-D13)*5%</f>
        <v>263917.65000000002</v>
      </c>
    </row>
    <row r="21" spans="1:4" ht="18" hidden="1" x14ac:dyDescent="0.35">
      <c r="A21" s="12"/>
      <c r="B21" s="10"/>
      <c r="C21" s="4"/>
      <c r="D21" s="4"/>
    </row>
    <row r="22" spans="1:4" hidden="1" x14ac:dyDescent="0.3">
      <c r="A22" s="12"/>
      <c r="B22" s="7"/>
      <c r="C22" s="7"/>
      <c r="D22" s="7"/>
    </row>
    <row r="23" spans="1:4" ht="18" x14ac:dyDescent="0.35">
      <c r="A23" s="2" t="s">
        <v>16</v>
      </c>
      <c r="B23" s="9">
        <v>4779114</v>
      </c>
      <c r="C23" s="5">
        <v>5010671</v>
      </c>
      <c r="D23" s="5">
        <v>5101753</v>
      </c>
    </row>
    <row r="24" spans="1:4" ht="18" hidden="1" x14ac:dyDescent="0.35">
      <c r="A24" s="2" t="s">
        <v>10</v>
      </c>
      <c r="B24" s="9"/>
      <c r="C24" s="5">
        <f>(C23-C12-C13)*2.5%</f>
        <v>125266.77500000001</v>
      </c>
      <c r="D24" s="5">
        <f>(D23-D12-D13)*5%</f>
        <v>255087.65000000002</v>
      </c>
    </row>
    <row r="25" spans="1:4" ht="18" hidden="1" x14ac:dyDescent="0.35">
      <c r="A25" s="2" t="s">
        <v>13</v>
      </c>
      <c r="B25" s="9">
        <f>B6+B7</f>
        <v>920000</v>
      </c>
      <c r="C25" s="5">
        <f t="shared" ref="C25:D25" si="5">C6+C7</f>
        <v>959000</v>
      </c>
      <c r="D25" s="5">
        <f t="shared" si="5"/>
        <v>993000</v>
      </c>
    </row>
    <row r="26" spans="1:4" ht="18" x14ac:dyDescent="0.35">
      <c r="A26" s="2" t="s">
        <v>17</v>
      </c>
      <c r="B26" s="9">
        <f>B14-B23</f>
        <v>0</v>
      </c>
      <c r="C26" s="5">
        <f t="shared" ref="C26:D26" si="6">C14-C23</f>
        <v>0</v>
      </c>
      <c r="D26" s="5">
        <f t="shared" si="6"/>
        <v>0</v>
      </c>
    </row>
    <row r="29" spans="1:4" ht="18" x14ac:dyDescent="0.35">
      <c r="A29" s="3" t="s">
        <v>19</v>
      </c>
      <c r="D29" s="3" t="s">
        <v>20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чтение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</dc:creator>
  <cp:lastModifiedBy>Пользователь</cp:lastModifiedBy>
  <cp:lastPrinted>2021-10-31T05:33:45Z</cp:lastPrinted>
  <dcterms:created xsi:type="dcterms:W3CDTF">2017-11-11T01:31:51Z</dcterms:created>
  <dcterms:modified xsi:type="dcterms:W3CDTF">2021-11-13T00:55:24Z</dcterms:modified>
</cp:coreProperties>
</file>